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firstSheet="23" activeTab="25"/>
  </bookViews>
  <sheets>
    <sheet name="Estado de realizaciones 2T 2016" sheetId="1" r:id="rId1"/>
    <sheet name="Estado de realizaciones 3T 2016" sheetId="2" r:id="rId2"/>
    <sheet name="Estado de realizaciones 4T 2016" sheetId="3" r:id="rId3"/>
    <sheet name="Estado de realizaciones 1T 2017" sheetId="4" r:id="rId4"/>
    <sheet name="Estado de realizaciones 2T 2017" sheetId="5" r:id="rId5"/>
    <sheet name="Estado de realizaciones 3T 2017" sheetId="6" r:id="rId6"/>
    <sheet name="Estado de realizaciones 4T 2017" sheetId="7" r:id="rId7"/>
    <sheet name="Estado de realizaciones 1T 2018" sheetId="8" r:id="rId8"/>
    <sheet name="Estado de realizaciones 2T 2018" sheetId="9" r:id="rId9"/>
    <sheet name="Estado de realizaciones 3T 2018" sheetId="10" r:id="rId10"/>
    <sheet name="Estado de realizaciones 4T 2018" sheetId="11" r:id="rId11"/>
    <sheet name="Estado de realizaciones 1T 2019" sheetId="12" r:id="rId12"/>
    <sheet name="Estado de realizaciones 2T 2019" sheetId="13" r:id="rId13"/>
    <sheet name="Estado de realizaciones 3T 2019" sheetId="14" r:id="rId14"/>
    <sheet name="Estado de realizaciones 4T 2019" sheetId="15" r:id="rId15"/>
    <sheet name="Estado de realizaciones 1T 2020" sheetId="16" r:id="rId16"/>
    <sheet name="Estado de realizaciones 2T2020" sheetId="17" r:id="rId17"/>
    <sheet name="Estado de realizaciones 3T2020" sheetId="18" r:id="rId18"/>
    <sheet name="Estado de realizaciones 4T2020" sheetId="19" r:id="rId19"/>
    <sheet name="Estado de realizaciones 1T2021" sheetId="20" r:id="rId20"/>
    <sheet name="Estado de realizaciones 2T2021" sheetId="21" r:id="rId21"/>
    <sheet name="Estado de realizaciones 3T2021" sheetId="22" r:id="rId22"/>
    <sheet name="Estado de realizaciones 4T2021" sheetId="23" r:id="rId23"/>
    <sheet name="Estado de realizaciones 1T2022" sheetId="24" r:id="rId24"/>
    <sheet name="Estado de realizaciones 2T2022" sheetId="25" r:id="rId25"/>
    <sheet name="Estado de realizaciones 3T2022" sheetId="26" r:id="rId26"/>
  </sheets>
  <definedNames>
    <definedName name="_xlnm.Print_Area" localSheetId="3">'Estado de realizaciones 1T 2017'!$A$1:$C$21</definedName>
    <definedName name="_xlnm.Print_Area" localSheetId="7">'Estado de realizaciones 1T 2018'!$A$1:$C$21</definedName>
    <definedName name="_xlnm.Print_Area" localSheetId="11">'Estado de realizaciones 1T 2019'!$A$1:$C$21</definedName>
    <definedName name="_xlnm.Print_Area" localSheetId="15">'Estado de realizaciones 1T 2020'!$A$1:$C$21</definedName>
    <definedName name="_xlnm.Print_Area" localSheetId="19">'Estado de realizaciones 1T2021'!$A$1:$C$21</definedName>
    <definedName name="_xlnm.Print_Area" localSheetId="23">'Estado de realizaciones 1T2022'!$A$1:$C$21</definedName>
    <definedName name="_xlnm.Print_Area" localSheetId="0">'Estado de realizaciones 2T 2016'!$A$1:$C$21</definedName>
    <definedName name="_xlnm.Print_Area" localSheetId="4">'Estado de realizaciones 2T 2017'!$A$1:$C$21</definedName>
    <definedName name="_xlnm.Print_Area" localSheetId="8">'Estado de realizaciones 2T 2018'!$A$1:$C$21</definedName>
    <definedName name="_xlnm.Print_Area" localSheetId="12">'Estado de realizaciones 2T 2019'!$A$1:$C$21</definedName>
    <definedName name="_xlnm.Print_Area" localSheetId="16">'Estado de realizaciones 2T2020'!$A$1:$C$21</definedName>
    <definedName name="_xlnm.Print_Area" localSheetId="20">'Estado de realizaciones 2T2021'!$A$1:$C$21</definedName>
    <definedName name="_xlnm.Print_Area" localSheetId="24">'Estado de realizaciones 2T2022'!$A$1:$C$21</definedName>
    <definedName name="_xlnm.Print_Area" localSheetId="1">'Estado de realizaciones 3T 2016'!$A$1:$C$21</definedName>
    <definedName name="_xlnm.Print_Area" localSheetId="5">'Estado de realizaciones 3T 2017'!$A$1:$C$21</definedName>
    <definedName name="_xlnm.Print_Area" localSheetId="9">'Estado de realizaciones 3T 2018'!$A$1:$C$21</definedName>
    <definedName name="_xlnm.Print_Area" localSheetId="13">'Estado de realizaciones 3T 2019'!$A$1:$C$21</definedName>
    <definedName name="_xlnm.Print_Area" localSheetId="17">'Estado de realizaciones 3T2020'!$A$1:$C$21</definedName>
    <definedName name="_xlnm.Print_Area" localSheetId="21">'Estado de realizaciones 3T2021'!$A$1:$C$21</definedName>
    <definedName name="_xlnm.Print_Area" localSheetId="25">'Estado de realizaciones 3T2022'!$A$1:$C$21</definedName>
    <definedName name="_xlnm.Print_Area" localSheetId="2">'Estado de realizaciones 4T 2016'!$A$1:$C$21</definedName>
    <definedName name="_xlnm.Print_Area" localSheetId="6">'Estado de realizaciones 4T 2017'!$A$1:$C$21</definedName>
    <definedName name="_xlnm.Print_Area" localSheetId="10">'Estado de realizaciones 4T 2018'!$A$1:$C$21</definedName>
    <definedName name="_xlnm.Print_Area" localSheetId="14">'Estado de realizaciones 4T 2019'!$A$1:$C$21</definedName>
    <definedName name="_xlnm.Print_Area" localSheetId="18">'Estado de realizaciones 4T2020'!$A$1:$C$21</definedName>
    <definedName name="_xlnm.Print_Area" localSheetId="22">'Estado de realizaciones 4T2021'!$A$1:$C$21</definedName>
  </definedNames>
  <calcPr fullCalcOnLoad="1"/>
</workbook>
</file>

<file path=xl/sharedStrings.xml><?xml version="1.0" encoding="utf-8"?>
<sst xmlns="http://schemas.openxmlformats.org/spreadsheetml/2006/main" count="546" uniqueCount="57">
  <si>
    <t>A) OPERACIONES CONTINUADAS</t>
  </si>
  <si>
    <t>5. Otros ingresos de explotación</t>
  </si>
  <si>
    <t>7. Otros gastos de explotación</t>
  </si>
  <si>
    <t>A.1) RESULTADO DE EXPLOTACIÓN (1+2+3+4+5+6+7+8+9+10+11)</t>
  </si>
  <si>
    <t>12. Ingresos financieros</t>
  </si>
  <si>
    <t>13. Gastos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</si>
  <si>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</si>
  <si>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</si>
  <si>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</si>
  <si>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</si>
  <si>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</si>
  <si>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</si>
  <si>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</si>
  <si>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se consignan con signo negativo</t>
  </si>
  <si>
    <t>ESTADO DE REALIZACIONES Y PREVISIONES (EJECUCIÓN DEL PRESUPUESTO)</t>
  </si>
  <si>
    <t>CUENTA P Y G 2016</t>
  </si>
  <si>
    <t>PRESUPUESTO 2016</t>
  </si>
  <si>
    <t>PERIODO: 01.01.2016-30.06.2016</t>
  </si>
  <si>
    <t>-</t>
  </si>
  <si>
    <t>PERIODO: 01.01.2016-30.09.2016</t>
  </si>
  <si>
    <t>PERIODO: 01.01.2016-31.12.2016</t>
  </si>
  <si>
    <t>PERIODO: 01.01.2017-31.03.2017</t>
  </si>
  <si>
    <t>CUENTA P Y G 2017</t>
  </si>
  <si>
    <t>PRESUPUESTO 2017</t>
  </si>
  <si>
    <t>PERIODO: 01.01.2017-30.06.2017</t>
  </si>
  <si>
    <t>PERIODO: 01.01.2017-30.09.2017</t>
  </si>
  <si>
    <t>PERIODO: 01.01.2017-31.12.2017</t>
  </si>
  <si>
    <t>PERIODO: 01.01.2018-31.03.2018</t>
  </si>
  <si>
    <t>PRESUPUESTO 2018</t>
  </si>
  <si>
    <t>CUENTA P Y G 2018</t>
  </si>
  <si>
    <t>PERIODO: 01.01.2018-30.06.2018</t>
  </si>
  <si>
    <t>PERIODO: 01.01.2018-30.09.2018</t>
  </si>
  <si>
    <t>PERIODO: 01.01.2018-31.12.2018</t>
  </si>
  <si>
    <t>PERIODO: 01.01.2019-31.03.2019</t>
  </si>
  <si>
    <t>CUENTA P Y G 2019</t>
  </si>
  <si>
    <t>PERIODO: 01.01.2019-30.06.2019</t>
  </si>
  <si>
    <t>PERIODO: 01.01.2019-30.09.2019</t>
  </si>
  <si>
    <t>PRESUPUESTO 2019</t>
  </si>
  <si>
    <t>PERIODO: 01.01.2019-31.12.2019</t>
  </si>
  <si>
    <r>
      <t>SRP</t>
    </r>
    <r>
      <rPr>
        <sz val="12"/>
        <color indexed="18"/>
        <rFont val="Century Schoolbook"/>
        <family val="1"/>
      </rPr>
      <t xml:space="preserve"> </t>
    </r>
    <r>
      <rPr>
        <sz val="11"/>
        <color indexed="18"/>
        <rFont val="Century Schoolbook"/>
        <family val="1"/>
      </rPr>
      <t>Participaciones, S.L</t>
    </r>
    <r>
      <rPr>
        <sz val="9"/>
        <color indexed="18"/>
        <rFont val="Century Schoolbook"/>
        <family val="1"/>
      </rPr>
      <t>.</t>
    </r>
  </si>
  <si>
    <t>PERIODO: 01.01.2020-31.03.2020</t>
  </si>
  <si>
    <t>PRESUPUESTO 2020</t>
  </si>
  <si>
    <t>CUENTA P Y G 2020</t>
  </si>
  <si>
    <t>PERIODO: 01.01.2020-30.06.2020</t>
  </si>
  <si>
    <t>PERIODO: 01.01.2020-30.09.2020</t>
  </si>
  <si>
    <t>PERIODO: 01.01.2020-31.12.2020</t>
  </si>
  <si>
    <t>PERIODO: 01.01.2021-31.03.2021</t>
  </si>
  <si>
    <t>PRESUPUESTO 2021</t>
  </si>
  <si>
    <t>CUENTA P Y G 2021</t>
  </si>
  <si>
    <t>PERIODO: 01.01.2021-30.06.2021</t>
  </si>
  <si>
    <t>PERIODO: 01.01.2021-30.09.2021</t>
  </si>
  <si>
    <t>PERIODO: 01.01.2021-31.12.2021</t>
  </si>
  <si>
    <t>PRESUPUESTO 2022</t>
  </si>
  <si>
    <t>PERIODO: 01.01.2022-31.03.2022</t>
  </si>
  <si>
    <t>PERIODO: 01.01.2022-30.06.2022</t>
  </si>
  <si>
    <t>CUENTA P Y G 2022</t>
  </si>
  <si>
    <t>PERIODO: 01.01.2022-30.09.2022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</si>
</sst>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;[Red]\(\-#,##0\)"/>
    <numFmt numFmtId="172" formatCode="#,##0.0;[Red]\(\-#,##0.0\)"/>
    <numFmt numFmtId="173" formatCode="#,##0.00;[Red]\(\-#,##0.00\)"/>
    <numFmt numFmtId="174" formatCode="#,##0.00_€;[Red]\(\-#,##0.00\)_€"/>
    <numFmt numFmtId="175" formatCode="#,##0.00&quot;€&quot;;[Red]\(\-#,##0.00\)&quot;€&quot;"/>
    <numFmt numFmtId="176" formatCode="#,##0.00\ &quot;€&quot;;[Red]\(\-#,##0.00\)\ &quot;€&quot;"/>
    <numFmt numFmtId="177" formatCode="#,##0.00\ _€"/>
  </numFmts>
  <fonts count="46">
    <font>
      <sz val="10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8"/>
      <name val="Century Schoolbook"/>
      <family val="1"/>
    </font>
    <font>
      <sz val="11"/>
      <color indexed="18"/>
      <name val="Century Schoolbook"/>
      <family val="1"/>
    </font>
    <font>
      <sz val="9"/>
      <color indexed="18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000080"/>
      <name val="Century Schoolbook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166" fontId="4" fillId="0" borderId="11" xfId="0" applyNumberFormat="1" applyFont="1" applyFill="1" applyBorder="1" applyAlignment="1" applyProtection="1">
      <alignment/>
      <protection locked="0"/>
    </xf>
    <xf numFmtId="166" fontId="4" fillId="0" borderId="12" xfId="0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6" fontId="3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 applyProtection="1">
      <alignment/>
      <protection locked="0"/>
    </xf>
    <xf numFmtId="166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6" fontId="4" fillId="0" borderId="12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17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15</v>
      </c>
      <c r="C7" s="14" t="s">
        <v>16</v>
      </c>
    </row>
    <row r="8" spans="1:5" ht="12">
      <c r="A8" s="17" t="s">
        <v>1</v>
      </c>
      <c r="B8" s="7">
        <v>1930</v>
      </c>
      <c r="C8" s="7">
        <v>4325</v>
      </c>
      <c r="E8" s="10"/>
    </row>
    <row r="9" spans="1:5" ht="12">
      <c r="A9" s="16" t="s">
        <v>2</v>
      </c>
      <c r="B9" s="7">
        <v>-238.03</v>
      </c>
      <c r="C9" s="7">
        <v>-1656.12</v>
      </c>
      <c r="E9" s="10"/>
    </row>
    <row r="10" spans="1:5" s="2" customFormat="1" ht="12" customHeight="1">
      <c r="A10" s="18" t="s">
        <v>3</v>
      </c>
      <c r="B10" s="11">
        <f>SUM(B8:B9)</f>
        <v>1691.97</v>
      </c>
      <c r="C10" s="11">
        <f>SUM(C8:C9)</f>
        <v>2668.88</v>
      </c>
      <c r="E10" s="10"/>
    </row>
    <row r="11" spans="1:3" ht="12">
      <c r="A11" s="19" t="s">
        <v>4</v>
      </c>
      <c r="B11" s="6">
        <v>12.54</v>
      </c>
      <c r="C11" s="6">
        <v>40.48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12.54</v>
      </c>
      <c r="C13" s="11">
        <f>SUM(C11:C12)</f>
        <v>40.48</v>
      </c>
    </row>
    <row r="14" spans="1:3" s="2" customFormat="1" ht="12">
      <c r="A14" s="18" t="s">
        <v>7</v>
      </c>
      <c r="B14" s="11">
        <f>B10+B13</f>
        <v>1704.51</v>
      </c>
      <c r="C14" s="11">
        <f>C10+C13</f>
        <v>2709.36</v>
      </c>
    </row>
    <row r="15" spans="1:3" ht="12">
      <c r="A15" s="20" t="s">
        <v>8</v>
      </c>
      <c r="B15" s="12">
        <v>0</v>
      </c>
      <c r="C15" s="12">
        <v>-677.34</v>
      </c>
    </row>
    <row r="16" spans="1:3" s="2" customFormat="1" ht="24">
      <c r="A16" s="18" t="s">
        <v>9</v>
      </c>
      <c r="B16" s="11">
        <f>B14+B15</f>
        <v>1704.51</v>
      </c>
      <c r="C16" s="11">
        <f>C14+C15</f>
        <v>2032.02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1704.51</v>
      </c>
      <c r="C19" s="11">
        <f>C18+C16</f>
        <v>2032.02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31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860</v>
      </c>
      <c r="C8" s="7">
        <v>1290</v>
      </c>
      <c r="E8" s="10"/>
    </row>
    <row r="9" spans="1:5" ht="12">
      <c r="A9" s="16" t="s">
        <v>2</v>
      </c>
      <c r="B9" s="7">
        <v>-81.58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778.42</v>
      </c>
      <c r="C10" s="11">
        <f>SUM(C8:C9)</f>
        <v>146</v>
      </c>
      <c r="E10" s="10"/>
    </row>
    <row r="11" spans="1:3" ht="12">
      <c r="A11" s="19" t="s">
        <v>4</v>
      </c>
      <c r="B11" s="6">
        <v>2.38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2.38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780.8</v>
      </c>
      <c r="C14" s="11">
        <f>C10+C13</f>
        <v>196</v>
      </c>
    </row>
    <row r="15" spans="1:3" ht="12">
      <c r="A15" s="20" t="s">
        <v>8</v>
      </c>
      <c r="B15" s="12"/>
      <c r="C15" s="12">
        <v>-49</v>
      </c>
    </row>
    <row r="16" spans="1:3" s="2" customFormat="1" ht="24">
      <c r="A16" s="18" t="s">
        <v>9</v>
      </c>
      <c r="B16" s="11">
        <f>B14+B15</f>
        <v>780.8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780.8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32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1290</v>
      </c>
      <c r="C8" s="7">
        <v>1290</v>
      </c>
      <c r="E8" s="10"/>
    </row>
    <row r="9" spans="1:5" ht="12">
      <c r="A9" s="16" t="s">
        <v>2</v>
      </c>
      <c r="B9" s="7">
        <v>-1027.68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262.31999999999994</v>
      </c>
      <c r="C10" s="11">
        <f>SUM(C8:C9)</f>
        <v>146</v>
      </c>
      <c r="E10" s="10"/>
    </row>
    <row r="11" spans="1:3" ht="12">
      <c r="A11" s="19" t="s">
        <v>4</v>
      </c>
      <c r="B11" s="6">
        <v>3.18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3.18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265.49999999999994</v>
      </c>
      <c r="C14" s="11">
        <f>C10+C13</f>
        <v>196</v>
      </c>
    </row>
    <row r="15" spans="1:3" ht="12">
      <c r="A15" s="20" t="s">
        <v>8</v>
      </c>
      <c r="B15" s="12">
        <v>-66.38</v>
      </c>
      <c r="C15" s="12">
        <v>-49</v>
      </c>
    </row>
    <row r="16" spans="1:3" s="2" customFormat="1" ht="24">
      <c r="A16" s="18" t="s">
        <v>9</v>
      </c>
      <c r="B16" s="11">
        <f>B14+B15</f>
        <v>199.11999999999995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199.11999999999995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33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0</v>
      </c>
      <c r="C8" s="7">
        <v>1290</v>
      </c>
      <c r="E8" s="10"/>
    </row>
    <row r="9" spans="1:5" ht="12">
      <c r="A9" s="16" t="s">
        <v>2</v>
      </c>
      <c r="B9" s="7">
        <v>-24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-24</v>
      </c>
      <c r="C10" s="11">
        <f>SUM(C8:C9)</f>
        <v>146</v>
      </c>
      <c r="E10" s="10"/>
    </row>
    <row r="11" spans="1:3" ht="12">
      <c r="A11" s="19" t="s">
        <v>4</v>
      </c>
      <c r="B11" s="6">
        <v>0.88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0.88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-23.12</v>
      </c>
      <c r="C14" s="11">
        <f>C10+C13</f>
        <v>156</v>
      </c>
    </row>
    <row r="15" spans="1:3" ht="12">
      <c r="A15" s="20" t="s">
        <v>8</v>
      </c>
      <c r="B15" s="12"/>
      <c r="C15" s="12">
        <v>-39</v>
      </c>
    </row>
    <row r="16" spans="1:3" s="2" customFormat="1" ht="24">
      <c r="A16" s="18" t="s">
        <v>9</v>
      </c>
      <c r="B16" s="11">
        <f>B14+B15</f>
        <v>-23.12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-23.12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35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430</v>
      </c>
      <c r="C8" s="7">
        <v>1290</v>
      </c>
      <c r="E8" s="10"/>
    </row>
    <row r="9" spans="1:5" ht="12">
      <c r="A9" s="16" t="s">
        <v>2</v>
      </c>
      <c r="B9" s="7">
        <v>-102.44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327.56</v>
      </c>
      <c r="C10" s="11">
        <f>SUM(C8:C9)</f>
        <v>146</v>
      </c>
      <c r="E10" s="10"/>
    </row>
    <row r="11" spans="1:3" ht="12">
      <c r="A11" s="19" t="s">
        <v>4</v>
      </c>
      <c r="B11" s="6">
        <v>1.68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1.68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329.24</v>
      </c>
      <c r="C14" s="11">
        <f>C10+C13</f>
        <v>156</v>
      </c>
    </row>
    <row r="15" spans="1:3" ht="12">
      <c r="A15" s="20" t="s">
        <v>8</v>
      </c>
      <c r="B15" s="12"/>
      <c r="C15" s="12">
        <v>-39</v>
      </c>
    </row>
    <row r="16" spans="1:3" s="2" customFormat="1" ht="24">
      <c r="A16" s="18" t="s">
        <v>9</v>
      </c>
      <c r="B16" s="11">
        <f>B14+B15</f>
        <v>329.24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329.24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645</v>
      </c>
      <c r="C8" s="7">
        <v>1290</v>
      </c>
      <c r="E8" s="10"/>
    </row>
    <row r="9" spans="1:5" ht="12">
      <c r="A9" s="16" t="s">
        <v>2</v>
      </c>
      <c r="B9" s="7">
        <v>-102.44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542.56</v>
      </c>
      <c r="C10" s="11">
        <f>SUM(C8:C9)</f>
        <v>146</v>
      </c>
      <c r="E10" s="10"/>
    </row>
    <row r="11" spans="1:3" ht="12">
      <c r="A11" s="19" t="s">
        <v>4</v>
      </c>
      <c r="B11" s="6">
        <v>1.95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1.95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544.51</v>
      </c>
      <c r="C14" s="11">
        <f>C10+C13</f>
        <v>156</v>
      </c>
    </row>
    <row r="15" spans="1:3" ht="12">
      <c r="A15" s="20" t="s">
        <v>8</v>
      </c>
      <c r="B15" s="12"/>
      <c r="C15" s="12">
        <v>-39</v>
      </c>
    </row>
    <row r="16" spans="1:3" s="2" customFormat="1" ht="24">
      <c r="A16" s="18" t="s">
        <v>9</v>
      </c>
      <c r="B16" s="11">
        <f>B14+B15</f>
        <v>544.51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544.51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38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860</v>
      </c>
      <c r="C8" s="7">
        <v>1290</v>
      </c>
      <c r="E8" s="10"/>
    </row>
    <row r="9" spans="1:5" ht="12">
      <c r="A9" s="16" t="s">
        <v>2</v>
      </c>
      <c r="B9" s="7">
        <v>-234.94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625.06</v>
      </c>
      <c r="C10" s="11">
        <f>SUM(C8:C9)</f>
        <v>146</v>
      </c>
      <c r="E10" s="10"/>
    </row>
    <row r="11" spans="1:3" ht="12">
      <c r="A11" s="19" t="s">
        <v>4</v>
      </c>
      <c r="B11" s="6">
        <v>1.95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1.95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627.01</v>
      </c>
      <c r="C14" s="11">
        <f>C10+C13</f>
        <v>156</v>
      </c>
    </row>
    <row r="15" spans="1:3" ht="12">
      <c r="A15" s="20" t="s">
        <v>8</v>
      </c>
      <c r="B15" s="12">
        <v>-156.75</v>
      </c>
      <c r="C15" s="12">
        <v>-39</v>
      </c>
    </row>
    <row r="16" spans="1:3" s="2" customFormat="1" ht="24">
      <c r="A16" s="18" t="s">
        <v>9</v>
      </c>
      <c r="B16" s="11">
        <f>B14+B15</f>
        <v>470.26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470.26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42</v>
      </c>
      <c r="C7" s="14" t="s">
        <v>41</v>
      </c>
    </row>
    <row r="8" spans="1:5" ht="12">
      <c r="A8" s="17" t="s">
        <v>1</v>
      </c>
      <c r="B8" s="7">
        <v>215</v>
      </c>
      <c r="C8" s="7">
        <v>1075</v>
      </c>
      <c r="E8" s="10"/>
    </row>
    <row r="9" spans="1:5" ht="12">
      <c r="A9" s="16" t="s">
        <v>2</v>
      </c>
      <c r="B9" s="7">
        <v>0</v>
      </c>
      <c r="C9" s="7">
        <v>-100</v>
      </c>
      <c r="E9" s="10"/>
    </row>
    <row r="10" spans="1:5" s="2" customFormat="1" ht="12" customHeight="1">
      <c r="A10" s="18" t="s">
        <v>3</v>
      </c>
      <c r="B10" s="11">
        <f>SUM(B8:B9)</f>
        <v>215</v>
      </c>
      <c r="C10" s="11">
        <f>SUM(C8:C9)</f>
        <v>975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215</v>
      </c>
      <c r="C14" s="11">
        <f>C10+C13</f>
        <v>975</v>
      </c>
    </row>
    <row r="15" spans="1:3" ht="12">
      <c r="A15" s="20" t="s">
        <v>8</v>
      </c>
      <c r="B15" s="12"/>
      <c r="C15" s="12">
        <v>-244</v>
      </c>
    </row>
    <row r="16" spans="1:3" s="2" customFormat="1" ht="24">
      <c r="A16" s="18" t="s">
        <v>9</v>
      </c>
      <c r="B16" s="11">
        <f>B14+B15</f>
        <v>215</v>
      </c>
      <c r="C16" s="11">
        <f>C14+C15</f>
        <v>731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215</v>
      </c>
      <c r="C19" s="11">
        <f>C18+C16</f>
        <v>731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43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42</v>
      </c>
      <c r="C7" s="14" t="s">
        <v>41</v>
      </c>
    </row>
    <row r="8" spans="1:5" ht="12">
      <c r="A8" s="17" t="s">
        <v>1</v>
      </c>
      <c r="B8" s="7">
        <v>645</v>
      </c>
      <c r="C8" s="7">
        <v>1075</v>
      </c>
      <c r="E8" s="10"/>
    </row>
    <row r="9" spans="1:5" ht="12">
      <c r="A9" s="16" t="s">
        <v>2</v>
      </c>
      <c r="B9" s="7">
        <v>-72.59</v>
      </c>
      <c r="C9" s="7">
        <v>-100</v>
      </c>
      <c r="E9" s="10"/>
    </row>
    <row r="10" spans="1:5" s="2" customFormat="1" ht="12" customHeight="1">
      <c r="A10" s="18" t="s">
        <v>3</v>
      </c>
      <c r="B10" s="11">
        <f>SUM(B8:B9)</f>
        <v>572.41</v>
      </c>
      <c r="C10" s="11">
        <f>SUM(C8:C9)</f>
        <v>975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572.41</v>
      </c>
      <c r="C14" s="11">
        <f>C10+C13</f>
        <v>975</v>
      </c>
    </row>
    <row r="15" spans="1:3" ht="12">
      <c r="A15" s="20" t="s">
        <v>8</v>
      </c>
      <c r="B15" s="12"/>
      <c r="C15" s="12">
        <v>-244</v>
      </c>
    </row>
    <row r="16" spans="1:3" s="2" customFormat="1" ht="24">
      <c r="A16" s="18" t="s">
        <v>9</v>
      </c>
      <c r="B16" s="11">
        <f>B14+B15</f>
        <v>572.41</v>
      </c>
      <c r="C16" s="11">
        <f>C14+C15</f>
        <v>731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572.41</v>
      </c>
      <c r="C19" s="11">
        <f>C18+C16</f>
        <v>731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44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42</v>
      </c>
      <c r="C7" s="14" t="s">
        <v>41</v>
      </c>
    </row>
    <row r="8" spans="1:5" ht="12">
      <c r="A8" s="17" t="s">
        <v>1</v>
      </c>
      <c r="B8" s="7">
        <v>860</v>
      </c>
      <c r="C8" s="7">
        <v>1075</v>
      </c>
      <c r="E8" s="10"/>
    </row>
    <row r="9" spans="1:5" ht="12">
      <c r="A9" s="16" t="s">
        <v>2</v>
      </c>
      <c r="B9" s="7">
        <v>-102.69</v>
      </c>
      <c r="C9" s="7">
        <v>-100</v>
      </c>
      <c r="E9" s="10"/>
    </row>
    <row r="10" spans="1:5" s="2" customFormat="1" ht="12" customHeight="1">
      <c r="A10" s="18" t="s">
        <v>3</v>
      </c>
      <c r="B10" s="11">
        <f>SUM(B8:B9)</f>
        <v>757.31</v>
      </c>
      <c r="C10" s="11">
        <f>SUM(C8:C9)</f>
        <v>975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757.31</v>
      </c>
      <c r="C14" s="11">
        <f>C10+C13</f>
        <v>975</v>
      </c>
    </row>
    <row r="15" spans="1:3" ht="12">
      <c r="A15" s="20" t="s">
        <v>8</v>
      </c>
      <c r="B15" s="12"/>
      <c r="C15" s="12">
        <v>-244</v>
      </c>
    </row>
    <row r="16" spans="1:3" s="2" customFormat="1" ht="24">
      <c r="A16" s="18" t="s">
        <v>9</v>
      </c>
      <c r="B16" s="11">
        <f>B14+B15</f>
        <v>757.31</v>
      </c>
      <c r="C16" s="11">
        <f>C14+C15</f>
        <v>731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757.31</v>
      </c>
      <c r="C19" s="11">
        <f>C18+C16</f>
        <v>731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45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42</v>
      </c>
      <c r="C7" s="14" t="s">
        <v>41</v>
      </c>
    </row>
    <row r="8" spans="1:5" ht="12">
      <c r="A8" s="17" t="s">
        <v>1</v>
      </c>
      <c r="B8" s="7">
        <v>1290</v>
      </c>
      <c r="C8" s="7">
        <v>1075</v>
      </c>
      <c r="E8" s="10"/>
    </row>
    <row r="9" spans="1:5" ht="12">
      <c r="A9" s="16" t="s">
        <v>2</v>
      </c>
      <c r="B9" s="7">
        <v>-334.69</v>
      </c>
      <c r="C9" s="7">
        <v>-100</v>
      </c>
      <c r="E9" s="10"/>
    </row>
    <row r="10" spans="1:5" s="2" customFormat="1" ht="12" customHeight="1">
      <c r="A10" s="18" t="s">
        <v>3</v>
      </c>
      <c r="B10" s="11">
        <f>SUM(B8:B9)</f>
        <v>955.31</v>
      </c>
      <c r="C10" s="11">
        <f>SUM(C8:C9)</f>
        <v>975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955.31</v>
      </c>
      <c r="C14" s="11">
        <f>C10+C13</f>
        <v>975</v>
      </c>
    </row>
    <row r="15" spans="1:3" ht="12">
      <c r="A15" s="20" t="s">
        <v>8</v>
      </c>
      <c r="B15" s="12">
        <v>-238.83</v>
      </c>
      <c r="C15" s="12">
        <v>-244</v>
      </c>
    </row>
    <row r="16" spans="1:3" s="2" customFormat="1" ht="24">
      <c r="A16" s="18" t="s">
        <v>9</v>
      </c>
      <c r="B16" s="11">
        <f>B14+B15</f>
        <v>716.4799999999999</v>
      </c>
      <c r="C16" s="11">
        <f>C14+C15</f>
        <v>731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716.4799999999999</v>
      </c>
      <c r="C19" s="11">
        <f>C18+C16</f>
        <v>731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19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15</v>
      </c>
      <c r="C7" s="14" t="s">
        <v>16</v>
      </c>
    </row>
    <row r="8" spans="1:5" ht="12">
      <c r="A8" s="17" t="s">
        <v>1</v>
      </c>
      <c r="B8" s="7">
        <v>2145</v>
      </c>
      <c r="C8" s="7">
        <v>4325</v>
      </c>
      <c r="E8" s="10"/>
    </row>
    <row r="9" spans="1:5" ht="12">
      <c r="A9" s="16" t="s">
        <v>2</v>
      </c>
      <c r="B9" s="7">
        <v>-238.03</v>
      </c>
      <c r="C9" s="7">
        <v>-1656.12</v>
      </c>
      <c r="E9" s="10"/>
    </row>
    <row r="10" spans="1:5" s="2" customFormat="1" ht="12" customHeight="1">
      <c r="A10" s="18" t="s">
        <v>3</v>
      </c>
      <c r="B10" s="11">
        <f>SUM(B8:B9)</f>
        <v>1906.97</v>
      </c>
      <c r="C10" s="11">
        <f>SUM(C8:C9)</f>
        <v>2668.88</v>
      </c>
      <c r="E10" s="10"/>
    </row>
    <row r="11" spans="1:3" ht="12">
      <c r="A11" s="19" t="s">
        <v>4</v>
      </c>
      <c r="B11" s="6">
        <v>16.3</v>
      </c>
      <c r="C11" s="6">
        <v>40.48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16.3</v>
      </c>
      <c r="C13" s="11">
        <f>SUM(C11:C12)</f>
        <v>40.48</v>
      </c>
    </row>
    <row r="14" spans="1:3" s="2" customFormat="1" ht="12">
      <c r="A14" s="18" t="s">
        <v>7</v>
      </c>
      <c r="B14" s="11">
        <f>B10+B13</f>
        <v>1923.27</v>
      </c>
      <c r="C14" s="11">
        <f>C10+C13</f>
        <v>2709.36</v>
      </c>
    </row>
    <row r="15" spans="1:3" ht="12">
      <c r="A15" s="20" t="s">
        <v>8</v>
      </c>
      <c r="B15" s="12">
        <v>0</v>
      </c>
      <c r="C15" s="12">
        <v>-677.34</v>
      </c>
    </row>
    <row r="16" spans="1:3" s="2" customFormat="1" ht="24">
      <c r="A16" s="18" t="s">
        <v>9</v>
      </c>
      <c r="B16" s="11">
        <f>B14+B15</f>
        <v>1923.27</v>
      </c>
      <c r="C16" s="11">
        <f>C14+C15</f>
        <v>2032.02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1923.27</v>
      </c>
      <c r="C19" s="11">
        <f>C18+C16</f>
        <v>2032.02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48</v>
      </c>
      <c r="C7" s="14" t="s">
        <v>47</v>
      </c>
    </row>
    <row r="8" spans="1:5" ht="12">
      <c r="A8" s="17" t="s">
        <v>1</v>
      </c>
      <c r="B8" s="7">
        <v>215</v>
      </c>
      <c r="C8" s="7">
        <v>1075</v>
      </c>
      <c r="E8" s="10"/>
    </row>
    <row r="9" spans="1:5" ht="12">
      <c r="A9" s="16" t="s">
        <v>2</v>
      </c>
      <c r="B9" s="7">
        <v>-64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151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151</v>
      </c>
      <c r="C14" s="11">
        <f>C10+C13</f>
        <v>875</v>
      </c>
    </row>
    <row r="15" spans="1:3" ht="12">
      <c r="A15" s="20" t="s">
        <v>8</v>
      </c>
      <c r="B15" s="12"/>
      <c r="C15" s="12">
        <v>-219</v>
      </c>
    </row>
    <row r="16" spans="1:3" s="2" customFormat="1" ht="24">
      <c r="A16" s="18" t="s">
        <v>9</v>
      </c>
      <c r="B16" s="11">
        <f>B14+B15</f>
        <v>151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151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49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48</v>
      </c>
      <c r="C7" s="14" t="s">
        <v>47</v>
      </c>
    </row>
    <row r="8" spans="1:5" ht="12">
      <c r="A8" s="17" t="s">
        <v>1</v>
      </c>
      <c r="B8" s="7">
        <v>430</v>
      </c>
      <c r="C8" s="7">
        <v>1075</v>
      </c>
      <c r="E8" s="10"/>
    </row>
    <row r="9" spans="1:5" ht="12">
      <c r="A9" s="16" t="s">
        <v>2</v>
      </c>
      <c r="B9" s="7">
        <v>-187.44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242.56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242.56</v>
      </c>
      <c r="C14" s="11">
        <f>C10+C13</f>
        <v>875</v>
      </c>
    </row>
    <row r="15" spans="1:3" ht="12">
      <c r="A15" s="20" t="s">
        <v>8</v>
      </c>
      <c r="B15" s="12"/>
      <c r="C15" s="12">
        <v>-219</v>
      </c>
    </row>
    <row r="16" spans="1:3" s="2" customFormat="1" ht="24">
      <c r="A16" s="18" t="s">
        <v>9</v>
      </c>
      <c r="B16" s="11">
        <f>B14+B15</f>
        <v>242.56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242.56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48</v>
      </c>
      <c r="C7" s="14" t="s">
        <v>47</v>
      </c>
    </row>
    <row r="8" spans="1:5" ht="12">
      <c r="A8" s="17" t="s">
        <v>1</v>
      </c>
      <c r="B8" s="7">
        <v>645</v>
      </c>
      <c r="C8" s="7">
        <v>1075</v>
      </c>
      <c r="E8" s="10"/>
    </row>
    <row r="9" spans="1:5" ht="12">
      <c r="A9" s="16" t="s">
        <v>2</v>
      </c>
      <c r="B9" s="7">
        <v>-232.44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412.56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412.56</v>
      </c>
      <c r="C14" s="11">
        <f>C10+C13</f>
        <v>875</v>
      </c>
    </row>
    <row r="15" spans="1:3" ht="12">
      <c r="A15" s="20" t="s">
        <v>8</v>
      </c>
      <c r="B15" s="12"/>
      <c r="C15" s="12">
        <v>-219</v>
      </c>
    </row>
    <row r="16" spans="1:3" s="2" customFormat="1" ht="24">
      <c r="A16" s="18" t="s">
        <v>9</v>
      </c>
      <c r="B16" s="11">
        <f>B14+B15</f>
        <v>412.56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412.56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51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48</v>
      </c>
      <c r="C7" s="14" t="s">
        <v>47</v>
      </c>
    </row>
    <row r="8" spans="1:5" ht="12">
      <c r="A8" s="17" t="s">
        <v>1</v>
      </c>
      <c r="B8" s="7">
        <v>1505</v>
      </c>
      <c r="C8" s="7">
        <v>1075</v>
      </c>
      <c r="E8" s="10"/>
    </row>
    <row r="9" spans="1:5" ht="12">
      <c r="A9" s="16" t="s">
        <v>2</v>
      </c>
      <c r="B9" s="7">
        <v>-431.99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1073.01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1073.01</v>
      </c>
      <c r="C14" s="11">
        <f>C10+C13</f>
        <v>875</v>
      </c>
    </row>
    <row r="15" spans="1:3" ht="12">
      <c r="A15" s="20" t="s">
        <v>8</v>
      </c>
      <c r="B15" s="12">
        <v>-268.25</v>
      </c>
      <c r="C15" s="12">
        <v>-219</v>
      </c>
    </row>
    <row r="16" spans="1:3" s="2" customFormat="1" ht="24">
      <c r="A16" s="18" t="s">
        <v>9</v>
      </c>
      <c r="B16" s="11">
        <f>B14+B15</f>
        <v>804.76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804.76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53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55</v>
      </c>
      <c r="C7" s="14" t="s">
        <v>52</v>
      </c>
    </row>
    <row r="8" spans="1:5" ht="12">
      <c r="A8" s="17" t="s">
        <v>1</v>
      </c>
      <c r="B8" s="7">
        <v>215</v>
      </c>
      <c r="C8" s="7">
        <v>1075</v>
      </c>
      <c r="E8" s="10"/>
    </row>
    <row r="9" spans="1:5" ht="12">
      <c r="A9" s="16" t="s">
        <v>2</v>
      </c>
      <c r="B9" s="7">
        <v>-20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195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195</v>
      </c>
      <c r="C14" s="11">
        <f>C10+C13</f>
        <v>875</v>
      </c>
    </row>
    <row r="15" spans="1:3" ht="12">
      <c r="A15" s="20" t="s">
        <v>8</v>
      </c>
      <c r="B15" s="12">
        <v>0</v>
      </c>
      <c r="C15" s="12">
        <v>-219</v>
      </c>
    </row>
    <row r="16" spans="1:3" s="2" customFormat="1" ht="24">
      <c r="A16" s="18" t="s">
        <v>9</v>
      </c>
      <c r="B16" s="11">
        <f>B14+B15</f>
        <v>195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195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54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55</v>
      </c>
      <c r="C7" s="14" t="s">
        <v>52</v>
      </c>
    </row>
    <row r="8" spans="1:5" ht="12">
      <c r="A8" s="17" t="s">
        <v>1</v>
      </c>
      <c r="B8" s="7">
        <v>645</v>
      </c>
      <c r="C8" s="7">
        <v>1075</v>
      </c>
      <c r="E8" s="10"/>
    </row>
    <row r="9" spans="1:5" ht="12">
      <c r="A9" s="16" t="s">
        <v>2</v>
      </c>
      <c r="B9" s="7">
        <v>-114.61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530.39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530.39</v>
      </c>
      <c r="C14" s="11">
        <f>C10+C13</f>
        <v>875</v>
      </c>
    </row>
    <row r="15" spans="1:3" ht="12">
      <c r="A15" s="20" t="s">
        <v>8</v>
      </c>
      <c r="B15" s="12">
        <v>0</v>
      </c>
      <c r="C15" s="12">
        <v>-219</v>
      </c>
    </row>
    <row r="16" spans="1:3" s="2" customFormat="1" ht="24">
      <c r="A16" s="18" t="s">
        <v>9</v>
      </c>
      <c r="B16" s="11">
        <f>B14+B15</f>
        <v>530.39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530.39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55</v>
      </c>
      <c r="C7" s="14" t="s">
        <v>52</v>
      </c>
    </row>
    <row r="8" spans="1:5" ht="12">
      <c r="A8" s="17" t="s">
        <v>1</v>
      </c>
      <c r="B8" s="7">
        <v>860</v>
      </c>
      <c r="C8" s="7">
        <v>1075</v>
      </c>
      <c r="E8" s="10"/>
    </row>
    <row r="9" spans="1:5" ht="12">
      <c r="A9" s="16" t="s">
        <v>2</v>
      </c>
      <c r="B9" s="7">
        <v>-129.61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730.39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730.39</v>
      </c>
      <c r="C14" s="11">
        <f>C10+C13</f>
        <v>875</v>
      </c>
    </row>
    <row r="15" spans="1:3" ht="12">
      <c r="A15" s="20" t="s">
        <v>8</v>
      </c>
      <c r="B15" s="12">
        <v>0</v>
      </c>
      <c r="C15" s="12">
        <v>-219</v>
      </c>
    </row>
    <row r="16" spans="1:3" s="2" customFormat="1" ht="24">
      <c r="A16" s="18" t="s">
        <v>9</v>
      </c>
      <c r="B16" s="11">
        <f>B14+B15</f>
        <v>730.39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730.39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15</v>
      </c>
      <c r="C7" s="14" t="s">
        <v>16</v>
      </c>
    </row>
    <row r="8" spans="1:5" ht="12">
      <c r="A8" s="17" t="s">
        <v>1</v>
      </c>
      <c r="B8" s="7">
        <v>3860</v>
      </c>
      <c r="C8" s="7">
        <v>4325</v>
      </c>
      <c r="E8" s="10"/>
    </row>
    <row r="9" spans="1:5" ht="12">
      <c r="A9" s="16" t="s">
        <v>2</v>
      </c>
      <c r="B9" s="7">
        <v>-1138.03</v>
      </c>
      <c r="C9" s="7">
        <v>-1656.12</v>
      </c>
      <c r="E9" s="10"/>
    </row>
    <row r="10" spans="1:5" s="2" customFormat="1" ht="12" customHeight="1">
      <c r="A10" s="18" t="s">
        <v>3</v>
      </c>
      <c r="B10" s="11">
        <f>SUM(B8:B9)</f>
        <v>2721.9700000000003</v>
      </c>
      <c r="C10" s="11">
        <f>SUM(C8:C9)</f>
        <v>2668.88</v>
      </c>
      <c r="E10" s="10"/>
    </row>
    <row r="11" spans="1:3" ht="12">
      <c r="A11" s="19" t="s">
        <v>4</v>
      </c>
      <c r="B11" s="6">
        <v>21.41</v>
      </c>
      <c r="C11" s="6">
        <v>40.48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21.41</v>
      </c>
      <c r="C13" s="11">
        <f>SUM(C11:C12)</f>
        <v>40.48</v>
      </c>
    </row>
    <row r="14" spans="1:3" s="2" customFormat="1" ht="12">
      <c r="A14" s="18" t="s">
        <v>7</v>
      </c>
      <c r="B14" s="11">
        <f>B10+B13</f>
        <v>2743.38</v>
      </c>
      <c r="C14" s="11">
        <f>C10+C13</f>
        <v>2709.36</v>
      </c>
    </row>
    <row r="15" spans="1:3" ht="12">
      <c r="A15" s="20" t="s">
        <v>8</v>
      </c>
      <c r="B15" s="12">
        <v>-685.84</v>
      </c>
      <c r="C15" s="12">
        <v>-677.34</v>
      </c>
    </row>
    <row r="16" spans="1:3" s="2" customFormat="1" ht="24">
      <c r="A16" s="18" t="s">
        <v>9</v>
      </c>
      <c r="B16" s="11">
        <f>B14+B15</f>
        <v>2057.54</v>
      </c>
      <c r="C16" s="11">
        <f>C14+C15</f>
        <v>2032.02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2057.54</v>
      </c>
      <c r="C19" s="11">
        <f>C18+C16</f>
        <v>2032.02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21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645</v>
      </c>
      <c r="C8" s="7">
        <v>4325</v>
      </c>
      <c r="E8" s="10"/>
    </row>
    <row r="9" spans="1:5" ht="12">
      <c r="A9" s="16" t="s">
        <v>2</v>
      </c>
      <c r="B9" s="7">
        <v>-67.42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577.58</v>
      </c>
      <c r="C10" s="11">
        <f>SUM(C8:C9)</f>
        <v>2625</v>
      </c>
      <c r="E10" s="10"/>
    </row>
    <row r="11" spans="1:3" ht="12">
      <c r="A11" s="19" t="s">
        <v>4</v>
      </c>
      <c r="B11" s="6">
        <v>2.63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2.63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580.21</v>
      </c>
      <c r="C14" s="11">
        <f>C10+C13</f>
        <v>2705</v>
      </c>
    </row>
    <row r="15" spans="1:3" ht="12">
      <c r="A15" s="20" t="s">
        <v>8</v>
      </c>
      <c r="B15" s="12"/>
      <c r="C15" s="12">
        <v>-676</v>
      </c>
    </row>
    <row r="16" spans="1:3" s="2" customFormat="1" ht="24">
      <c r="A16" s="18" t="s">
        <v>9</v>
      </c>
      <c r="B16" s="11">
        <f>B14+B15</f>
        <v>580.21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580.21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24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860</v>
      </c>
      <c r="C8" s="7">
        <v>4325</v>
      </c>
      <c r="E8" s="10"/>
    </row>
    <row r="9" spans="1:5" ht="12">
      <c r="A9" s="16" t="s">
        <v>2</v>
      </c>
      <c r="B9" s="7">
        <v>-144.35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715.65</v>
      </c>
      <c r="C10" s="11">
        <f>SUM(C8:C9)</f>
        <v>2625</v>
      </c>
      <c r="E10" s="10"/>
    </row>
    <row r="11" spans="1:3" ht="12">
      <c r="A11" s="19" t="s">
        <v>4</v>
      </c>
      <c r="B11" s="6">
        <v>3.7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3.7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719.35</v>
      </c>
      <c r="C14" s="11">
        <f>C10+C13</f>
        <v>2705</v>
      </c>
    </row>
    <row r="15" spans="1:3" ht="12">
      <c r="A15" s="20" t="s">
        <v>8</v>
      </c>
      <c r="B15" s="12"/>
      <c r="C15" s="12">
        <v>-676</v>
      </c>
    </row>
    <row r="16" spans="1:3" s="2" customFormat="1" ht="24">
      <c r="A16" s="18" t="s">
        <v>9</v>
      </c>
      <c r="B16" s="11">
        <f>B14+B15</f>
        <v>719.35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719.35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25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1075</v>
      </c>
      <c r="C8" s="7">
        <v>4325</v>
      </c>
      <c r="E8" s="10"/>
    </row>
    <row r="9" spans="1:5" ht="12">
      <c r="A9" s="16" t="s">
        <v>2</v>
      </c>
      <c r="B9" s="7">
        <v>-144.35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930.65</v>
      </c>
      <c r="C10" s="11">
        <f>SUM(C8:C9)</f>
        <v>2625</v>
      </c>
      <c r="E10" s="10"/>
    </row>
    <row r="11" spans="1:3" ht="12">
      <c r="A11" s="19" t="s">
        <v>4</v>
      </c>
      <c r="B11" s="6">
        <v>4.5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4.5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935.15</v>
      </c>
      <c r="C14" s="11">
        <f>C10+C13</f>
        <v>2705</v>
      </c>
    </row>
    <row r="15" spans="1:3" ht="12">
      <c r="A15" s="20" t="s">
        <v>8</v>
      </c>
      <c r="B15" s="12"/>
      <c r="C15" s="12">
        <v>-676</v>
      </c>
    </row>
    <row r="16" spans="1:3" s="2" customFormat="1" ht="24">
      <c r="A16" s="18" t="s">
        <v>9</v>
      </c>
      <c r="B16" s="11">
        <f>B14+B15</f>
        <v>935.15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935.15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1290</v>
      </c>
      <c r="C8" s="7">
        <v>4325</v>
      </c>
      <c r="E8" s="10"/>
    </row>
    <row r="9" spans="1:5" ht="12">
      <c r="A9" s="16" t="s">
        <v>2</v>
      </c>
      <c r="B9" s="7">
        <v>-1044.35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245.6500000000001</v>
      </c>
      <c r="C10" s="11">
        <f>SUM(C8:C9)</f>
        <v>2625</v>
      </c>
      <c r="E10" s="10"/>
    </row>
    <row r="11" spans="1:3" ht="12">
      <c r="A11" s="19" t="s">
        <v>4</v>
      </c>
      <c r="B11" s="6">
        <v>5.3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5.3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250.9500000000001</v>
      </c>
      <c r="C14" s="11">
        <f>C10+C13</f>
        <v>2705</v>
      </c>
    </row>
    <row r="15" spans="1:3" ht="12">
      <c r="A15" s="20" t="s">
        <v>8</v>
      </c>
      <c r="B15" s="12">
        <v>-62.74</v>
      </c>
      <c r="C15" s="12">
        <v>-676</v>
      </c>
    </row>
    <row r="16" spans="1:3" s="2" customFormat="1" ht="24">
      <c r="A16" s="18" t="s">
        <v>9</v>
      </c>
      <c r="B16" s="11">
        <f>B14+B15</f>
        <v>188.2100000000001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188.2100000000001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27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215</v>
      </c>
      <c r="C8" s="7">
        <v>1290</v>
      </c>
      <c r="E8" s="10"/>
    </row>
    <row r="9" spans="1:5" ht="12">
      <c r="A9" s="16" t="s">
        <v>2</v>
      </c>
      <c r="B9" s="7">
        <v>0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215</v>
      </c>
      <c r="C10" s="11">
        <f>SUM(C8:C9)</f>
        <v>146</v>
      </c>
      <c r="E10" s="10"/>
    </row>
    <row r="11" spans="1:3" ht="12">
      <c r="A11" s="19" t="s">
        <v>4</v>
      </c>
      <c r="B11" s="6">
        <v>0.79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0.79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215.79</v>
      </c>
      <c r="C14" s="11">
        <f>C10+C13</f>
        <v>196</v>
      </c>
    </row>
    <row r="15" spans="1:3" ht="12">
      <c r="A15" s="20" t="s">
        <v>8</v>
      </c>
      <c r="B15" s="12"/>
      <c r="C15" s="12">
        <v>-49</v>
      </c>
    </row>
    <row r="16" spans="1:3" s="2" customFormat="1" ht="24">
      <c r="A16" s="18" t="s">
        <v>9</v>
      </c>
      <c r="B16" s="11">
        <f>B14+B15</f>
        <v>215.79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215.79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645</v>
      </c>
      <c r="C8" s="7">
        <v>1290</v>
      </c>
      <c r="E8" s="10"/>
    </row>
    <row r="9" spans="1:5" ht="12">
      <c r="A9" s="16" t="s">
        <v>2</v>
      </c>
      <c r="B9" s="7">
        <v>-81.58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563.42</v>
      </c>
      <c r="C10" s="11">
        <f>SUM(C8:C9)</f>
        <v>146</v>
      </c>
      <c r="E10" s="10"/>
    </row>
    <row r="11" spans="1:3" ht="12">
      <c r="A11" s="19" t="s">
        <v>4</v>
      </c>
      <c r="B11" s="6">
        <v>1.58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1.58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565</v>
      </c>
      <c r="C14" s="11">
        <f>C10+C13</f>
        <v>196</v>
      </c>
    </row>
    <row r="15" spans="1:3" ht="12">
      <c r="A15" s="20" t="s">
        <v>8</v>
      </c>
      <c r="B15" s="12"/>
      <c r="C15" s="12">
        <v>-49</v>
      </c>
    </row>
    <row r="16" spans="1:3" s="2" customFormat="1" ht="24">
      <c r="A16" s="18" t="s">
        <v>9</v>
      </c>
      <c r="B16" s="11">
        <f>B14+B15</f>
        <v>565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565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 - SRP</cp:lastModifiedBy>
  <cp:lastPrinted>2015-12-09T15:19:35Z</cp:lastPrinted>
  <dcterms:created xsi:type="dcterms:W3CDTF">2008-10-09T09:11:18Z</dcterms:created>
  <dcterms:modified xsi:type="dcterms:W3CDTF">2022-10-07T11:26:27Z</dcterms:modified>
  <cp:category/>
  <cp:version/>
  <cp:contentType/>
  <cp:contentStatus/>
</cp:coreProperties>
</file>